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g.kth.se\dfs\home\s\v\svenda\appdata\xp.V2\Desktop\"/>
    </mc:Choice>
  </mc:AlternateContent>
  <bookViews>
    <workbookView xWindow="0" yWindow="0" windowWidth="19200" windowHeight="70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<sst xmlns="http://schemas.openxmlformats.org/spreadsheetml/2006/main" count="55" uniqueCount="45">
  <si>
    <t>T20 nr 25</t>
  </si>
  <si>
    <t>År 0</t>
  </si>
  <si>
    <t>År 1</t>
  </si>
  <si>
    <t>År 2</t>
  </si>
  <si>
    <t>År 3</t>
  </si>
  <si>
    <t>År 4</t>
  </si>
  <si>
    <t>År 5</t>
  </si>
  <si>
    <t>Gundinvestering</t>
  </si>
  <si>
    <t>Inbetalningar</t>
  </si>
  <si>
    <t>Utbetalningar</t>
  </si>
  <si>
    <t>Restvärde</t>
  </si>
  <si>
    <t>Betalningsström</t>
  </si>
  <si>
    <t>A. Nuvärdemetoden</t>
  </si>
  <si>
    <t>AA. Nuvärdekvot</t>
  </si>
  <si>
    <t>BB. Annuitetskvot</t>
  </si>
  <si>
    <t>B. Annuitetsmetoden</t>
  </si>
  <si>
    <t>C. Internräntemetoden</t>
  </si>
  <si>
    <t>Gmax</t>
  </si>
  <si>
    <t>a minimum</t>
  </si>
  <si>
    <t>n minimum</t>
  </si>
  <si>
    <t>n = 5år</t>
  </si>
  <si>
    <t>r = 10 %</t>
  </si>
  <si>
    <t xml:space="preserve">(250 000 * tab B, n = 1 år, r = 10 %) + (350 000 * tab B, n = 2 år, r = 10 %) + (250 000 * tab B, n = 3 år, r = 10 %) + (150 000 * tab B, n = 4 år, r = 10 %) + (100 000 * tab B, n = 5 år, r = 10 %) - 820 000 </t>
  </si>
  <si>
    <t>79 925 / 820 000 = 0,0975 (avrundat)</t>
  </si>
  <si>
    <t>Årligt lika stora inbetalningar är</t>
  </si>
  <si>
    <t xml:space="preserve">899 925 * tab D, n = 5 år, r = 10 % (0,2638) = </t>
  </si>
  <si>
    <t>Årlig kostnad för investeringen är</t>
  </si>
  <si>
    <t xml:space="preserve">820 000 * tab D, n = 5 år, r = 10 % (0,2638) = </t>
  </si>
  <si>
    <t>SEK</t>
  </si>
  <si>
    <t>(250 000 * 0,9091) + (350 000 * 0,8264) + (250 000 * 0,7513) + (150 000 * 0,683) + (100 000 * 0,6209) - 820 000 = 79 925</t>
  </si>
  <si>
    <t>Matematiskt uträknat årligt lika stort överskott = 237 400 - 216 316 =</t>
  </si>
  <si>
    <t>21 084 / 820 000 =</t>
  </si>
  <si>
    <t>G + nuvärde = 820 000 + 79 925=</t>
  </si>
  <si>
    <t>Vid nuvärde = 0</t>
  </si>
  <si>
    <t>Genomsnittligt a</t>
  </si>
  <si>
    <t>((250 000 * 0,9091) + (350 000 * 0,8264) + (250 000 * 0,7513) + (150 000 * 0,683) + (50 000 * 0,6209)) * tab D, n = 5 år, r = 10 % (0,2638) =</t>
  </si>
  <si>
    <t>225 253:50</t>
  </si>
  <si>
    <t>225 253:50 * tab C värde + (50 000 * 0,6209) - 820 000 = 0</t>
  </si>
  <si>
    <t>tab C värde = 3,5025</t>
  </si>
  <si>
    <t>r = ca 13 %</t>
  </si>
  <si>
    <t>(närmaste värde i tab C är 3,5172)</t>
  </si>
  <si>
    <t>(a min * 3,7908) + (50 000 * 0,6209) - 820 000 = 0</t>
  </si>
  <si>
    <t>a min =</t>
  </si>
  <si>
    <t>n min = ca 4,5 år</t>
  </si>
  <si>
    <t>(4 år tabellvärde 3,1699, 5 år tabellvärde 3,7908)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</si>
</sst>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80" zoomScaleNormal="80" workbookViewId="0">
      <selection activeCell="N29" sqref="N29"/>
    </sheetView>
  </sheetViews>
  <sheetFormatPr defaultRowHeight="14.25" x14ac:dyDescent="0.45"/>
  <cols>
    <col min="1" max="1" width="20.33203125" customWidth="1"/>
    <col min="4" max="4" width="11.6640625" customWidth="1"/>
    <col min="12" max="12" width="11.33203125" customWidth="1"/>
    <col min="13" max="14" width="11.265625" customWidth="1"/>
  </cols>
  <sheetData>
    <row r="1" spans="1:15" x14ac:dyDescent="0.45">
      <c r="A1" t="s">
        <v>0</v>
      </c>
    </row>
    <row r="2" spans="1:15" x14ac:dyDescent="0.4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15" ht="21.4" customHeight="1" x14ac:dyDescent="0.45">
      <c r="A3" t="s">
        <v>7</v>
      </c>
      <c r="B3" s="1">
        <v>-820000</v>
      </c>
      <c r="C3" s="1"/>
      <c r="D3" s="1" t="s">
        <v>20</v>
      </c>
      <c r="E3" s="1" t="s">
        <v>21</v>
      </c>
      <c r="F3" s="1"/>
      <c r="G3" s="1"/>
      <c r="H3" s="1"/>
      <c r="I3" s="1"/>
      <c r="J3" s="1"/>
      <c r="K3" s="1"/>
      <c r="L3" s="1"/>
      <c r="M3" s="1"/>
      <c r="N3" s="1"/>
    </row>
    <row r="4" spans="1:15" ht="9.4" customHeight="1" x14ac:dyDescent="0.4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45">
      <c r="A5" t="s">
        <v>8</v>
      </c>
      <c r="B5" s="1"/>
      <c r="C5" s="1">
        <v>400000</v>
      </c>
      <c r="D5" s="1">
        <v>600000</v>
      </c>
      <c r="E5" s="1">
        <v>550000</v>
      </c>
      <c r="F5" s="1">
        <v>350000</v>
      </c>
      <c r="G5" s="1">
        <v>200000</v>
      </c>
      <c r="H5" s="1"/>
      <c r="I5" s="1"/>
      <c r="J5" s="1"/>
      <c r="K5" s="1"/>
      <c r="L5" s="1"/>
      <c r="M5" s="1"/>
      <c r="N5" s="1"/>
    </row>
    <row r="6" spans="1:15" x14ac:dyDescent="0.45">
      <c r="A6" t="s">
        <v>9</v>
      </c>
      <c r="B6" s="1"/>
      <c r="C6" s="1">
        <v>-150000</v>
      </c>
      <c r="D6" s="1">
        <v>-250000</v>
      </c>
      <c r="E6" s="1">
        <v>-300000</v>
      </c>
      <c r="F6" s="1">
        <v>-200000</v>
      </c>
      <c r="G6" s="1">
        <v>-150000</v>
      </c>
      <c r="H6" s="1"/>
      <c r="I6" s="1"/>
      <c r="J6" s="1"/>
      <c r="K6" s="1"/>
      <c r="L6" s="1"/>
      <c r="M6" s="1"/>
      <c r="N6" s="1"/>
    </row>
    <row r="7" spans="1:15" ht="7.9" customHeight="1" x14ac:dyDescent="0.4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45">
      <c r="A8" t="s">
        <v>10</v>
      </c>
      <c r="B8" s="1"/>
      <c r="C8" s="1"/>
      <c r="D8" s="1"/>
      <c r="E8" s="1"/>
      <c r="F8" s="1"/>
      <c r="G8" s="1">
        <v>50000</v>
      </c>
      <c r="H8" s="1"/>
      <c r="I8" s="1"/>
      <c r="J8" s="1"/>
      <c r="K8" s="1"/>
      <c r="L8" s="1"/>
      <c r="M8" s="1"/>
      <c r="N8" s="1"/>
    </row>
    <row r="9" spans="1:15" ht="7.9" customHeight="1" x14ac:dyDescent="0.4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x14ac:dyDescent="0.45">
      <c r="A10" t="s">
        <v>11</v>
      </c>
      <c r="B10" s="1">
        <f>SUM(B3:B9)</f>
        <v>-820000</v>
      </c>
      <c r="C10" s="1">
        <f t="shared" ref="C10:G10" si="0">SUM(C3:C9)</f>
        <v>250000</v>
      </c>
      <c r="D10" s="1">
        <f t="shared" si="0"/>
        <v>350000</v>
      </c>
      <c r="E10" s="1">
        <f t="shared" si="0"/>
        <v>250000</v>
      </c>
      <c r="F10" s="1">
        <f t="shared" si="0"/>
        <v>150000</v>
      </c>
      <c r="G10" s="1">
        <f t="shared" si="0"/>
        <v>100000</v>
      </c>
      <c r="H10" s="1"/>
      <c r="I10" s="1"/>
      <c r="J10" s="1"/>
      <c r="K10" s="1"/>
      <c r="L10" s="1"/>
      <c r="M10" s="1"/>
      <c r="N10" s="1"/>
    </row>
    <row r="11" spans="1:15" x14ac:dyDescent="0.4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x14ac:dyDescent="0.45">
      <c r="A12" t="s">
        <v>12</v>
      </c>
      <c r="B12" s="1" t="s">
        <v>22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x14ac:dyDescent="0.45">
      <c r="B13" s="1" t="s">
        <v>29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 t="s">
        <v>28</v>
      </c>
      <c r="N13" s="1"/>
    </row>
    <row r="14" spans="1:15" x14ac:dyDescent="0.45">
      <c r="A14" t="s">
        <v>34</v>
      </c>
      <c r="B14" s="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 t="s">
        <v>36</v>
      </c>
      <c r="O14" t="s">
        <v>28</v>
      </c>
    </row>
    <row r="15" spans="1:15" x14ac:dyDescent="0.45">
      <c r="A15" t="s">
        <v>13</v>
      </c>
      <c r="B15" s="1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x14ac:dyDescent="0.4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45">
      <c r="A17" t="s">
        <v>15</v>
      </c>
      <c r="B17" s="1" t="s">
        <v>24</v>
      </c>
      <c r="C17" s="1"/>
      <c r="D17" s="1"/>
      <c r="E17" s="1" t="s">
        <v>25</v>
      </c>
      <c r="F17" s="1"/>
      <c r="G17" s="1"/>
      <c r="H17" s="1"/>
      <c r="I17" s="1">
        <v>237400</v>
      </c>
      <c r="J17" s="1" t="s">
        <v>28</v>
      </c>
      <c r="K17" s="1"/>
      <c r="L17" s="1"/>
      <c r="M17" s="1"/>
      <c r="N17" s="1"/>
      <c r="O17" s="1"/>
    </row>
    <row r="18" spans="1:15" x14ac:dyDescent="0.45">
      <c r="B18" s="1" t="s">
        <v>26</v>
      </c>
      <c r="C18" s="1"/>
      <c r="D18" s="1"/>
      <c r="E18" s="1" t="s">
        <v>27</v>
      </c>
      <c r="F18" s="1"/>
      <c r="G18" s="1"/>
      <c r="H18" s="1"/>
      <c r="I18" s="1">
        <v>216316</v>
      </c>
      <c r="J18" s="1" t="s">
        <v>28</v>
      </c>
      <c r="K18" s="1"/>
      <c r="L18" s="1"/>
      <c r="M18" s="1"/>
      <c r="N18" s="1"/>
      <c r="O18" s="1"/>
    </row>
    <row r="19" spans="1:15" x14ac:dyDescent="0.45">
      <c r="B19" s="1" t="s">
        <v>30</v>
      </c>
      <c r="C19" s="1"/>
      <c r="D19" s="1"/>
      <c r="E19" s="1"/>
      <c r="F19" s="1"/>
      <c r="G19" s="1"/>
      <c r="H19" s="1"/>
      <c r="I19" s="1">
        <v>21084</v>
      </c>
      <c r="J19" s="1" t="s">
        <v>28</v>
      </c>
      <c r="K19" s="1"/>
      <c r="L19" s="1"/>
      <c r="M19" s="1"/>
      <c r="N19" s="1"/>
    </row>
    <row r="20" spans="1:15" x14ac:dyDescent="0.45">
      <c r="A20" t="s">
        <v>14</v>
      </c>
      <c r="B20" s="1" t="s">
        <v>31</v>
      </c>
      <c r="C20" s="1"/>
      <c r="D20" s="3">
        <v>2.5700000000000001E-2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5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x14ac:dyDescent="0.45">
      <c r="A22" t="s">
        <v>16</v>
      </c>
      <c r="B22" s="1" t="s">
        <v>33</v>
      </c>
      <c r="C22" s="1"/>
      <c r="D22" s="1" t="s">
        <v>37</v>
      </c>
      <c r="E22" s="1"/>
      <c r="F22" s="1"/>
      <c r="G22" s="1"/>
      <c r="H22" s="1"/>
      <c r="I22" s="1"/>
      <c r="J22" s="1" t="s">
        <v>38</v>
      </c>
      <c r="K22" s="1"/>
      <c r="L22" s="1" t="s">
        <v>39</v>
      </c>
      <c r="M22" s="1" t="s">
        <v>40</v>
      </c>
      <c r="N22" s="1"/>
    </row>
    <row r="23" spans="1:15" x14ac:dyDescent="0.4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45">
      <c r="A24" t="s">
        <v>17</v>
      </c>
      <c r="B24" s="1" t="s">
        <v>32</v>
      </c>
      <c r="C24" s="1"/>
      <c r="D24" s="1"/>
      <c r="E24" s="1">
        <v>899925</v>
      </c>
      <c r="F24" s="1" t="s">
        <v>28</v>
      </c>
      <c r="G24" s="1"/>
      <c r="H24" s="1"/>
      <c r="I24" s="1"/>
      <c r="J24" s="1"/>
      <c r="K24" s="1"/>
      <c r="L24" s="1"/>
      <c r="M24" s="1"/>
      <c r="N24" s="1"/>
    </row>
    <row r="25" spans="1:15" x14ac:dyDescent="0.4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x14ac:dyDescent="0.45">
      <c r="A26" t="s">
        <v>18</v>
      </c>
      <c r="B26" s="1" t="s">
        <v>33</v>
      </c>
      <c r="C26" s="1"/>
      <c r="D26" s="1" t="s">
        <v>41</v>
      </c>
      <c r="E26" s="1"/>
      <c r="F26" s="1"/>
      <c r="G26" s="1"/>
      <c r="H26" s="1"/>
      <c r="I26" s="1" t="s">
        <v>42</v>
      </c>
      <c r="J26" s="1">
        <v>208014</v>
      </c>
      <c r="K26" s="1" t="s">
        <v>28</v>
      </c>
      <c r="L26" s="1"/>
      <c r="M26" s="1"/>
      <c r="N26" s="1"/>
    </row>
    <row r="27" spans="1:15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5" x14ac:dyDescent="0.45">
      <c r="A28" t="s">
        <v>19</v>
      </c>
      <c r="B28" s="1" t="s">
        <v>33</v>
      </c>
      <c r="C28" s="1"/>
      <c r="D28" s="1" t="s">
        <v>37</v>
      </c>
      <c r="E28" s="1"/>
      <c r="F28" s="1"/>
      <c r="G28" s="1"/>
      <c r="H28" s="1"/>
      <c r="I28" s="1"/>
      <c r="J28" s="1" t="s">
        <v>38</v>
      </c>
      <c r="K28" s="1"/>
      <c r="L28" s="1" t="s">
        <v>43</v>
      </c>
      <c r="M28" s="1"/>
      <c r="N28" s="1" t="s">
        <v>44</v>
      </c>
    </row>
    <row r="29" spans="1:15" x14ac:dyDescent="0.4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5" x14ac:dyDescent="0.4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x14ac:dyDescent="0.4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x14ac:dyDescent="0.4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4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4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4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Dahlström</dc:creator>
  <cp:lastModifiedBy>Sven Dahlström</cp:lastModifiedBy>
  <dcterms:created xsi:type="dcterms:W3CDTF">2022-12-01T09:22:51Z</dcterms:created>
  <dcterms:modified xsi:type="dcterms:W3CDTF">2022-12-01T10:02:19Z</dcterms:modified>
</cp:coreProperties>
</file>